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brianfarmer6767/Desktop/OneDrive - Corsicana ISD/New folder/Budget/2021-2022/"/>
    </mc:Choice>
  </mc:AlternateContent>
  <xr:revisionPtr revIDLastSave="0" documentId="8_{8ED1E363-423D-924A-9EB2-F253EE8D24BC}" xr6:coauthVersionLast="47" xr6:coauthVersionMax="47" xr10:uidLastSave="{00000000-0000-0000-0000-000000000000}"/>
  <bookViews>
    <workbookView xWindow="38400" yWindow="500" windowWidth="38400" windowHeight="19400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<sst xmlns="http://schemas.openxmlformats.org/spreadsheetml/2006/main" count="2219" uniqueCount="2178">
  <si>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</si>
  <si>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</si>
  <si>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</si>
  <si>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</si>
  <si>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</si>
  <si>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</si>
  <si>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</si>
  <si>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</si>
  <si>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</si>
  <si>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</si>
  <si>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</si>
  <si>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</si>
  <si>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</si>
  <si>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</si>
  <si>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</si>
  <si>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</si>
  <si>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</si>
  <si>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</si>
  <si>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</si>
  <si>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</si>
  <si>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</si>
  <si>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</si>
  <si>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</si>
  <si>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</si>
  <si>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</si>
  <si>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</si>
  <si>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</si>
  <si>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</si>
  <si>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</si>
  <si>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</si>
  <si>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</si>
  <si>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</si>
  <si>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</si>
  <si>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</si>
  <si>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</si>
  <si>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</si>
  <si>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</si>
  <si>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</si>
  <si>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</si>
  <si>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</si>
  <si>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</si>
  <si>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</si>
  <si>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</si>
  <si>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</si>
  <si>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</si>
  <si>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</si>
  <si>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</si>
  <si>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</si>
  <si>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</si>
  <si>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</si>
  <si>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</si>
  <si>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</si>
  <si>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</si>
  <si>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</si>
  <si>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</si>
  <si>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</si>
  <si>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</si>
  <si>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</si>
  <si>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</si>
  <si>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</si>
  <si>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</si>
  <si>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</si>
  <si>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</si>
  <si>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</si>
  <si>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</si>
  <si>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</si>
  <si>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</si>
  <si>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</si>
  <si>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</si>
  <si>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</si>
  <si>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</si>
  <si>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</si>
  <si>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</si>
  <si>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</si>
  <si>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</si>
  <si>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</si>
  <si>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</si>
  <si>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</si>
  <si>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</si>
  <si>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</si>
  <si>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</si>
  <si>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</si>
  <si>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</si>
  <si>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</si>
  <si>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</si>
  <si>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</si>
  <si>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</si>
  <si>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</si>
  <si>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</si>
  <si>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</si>
  <si>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</si>
  <si>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</si>
  <si>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</si>
  <si>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</si>
  <si>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</si>
  <si>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</si>
  <si>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</si>
  <si>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</si>
  <si>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</si>
  <si>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</si>
  <si>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</si>
  <si>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</si>
  <si>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</si>
  <si>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</si>
  <si>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</si>
  <si>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</si>
  <si>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</si>
  <si>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</si>
  <si>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</si>
  <si>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</si>
  <si>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</si>
  <si>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</si>
  <si>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</si>
  <si>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</si>
  <si>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</si>
  <si>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</si>
  <si>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</si>
  <si>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</si>
  <si>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</si>
  <si>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</si>
  <si>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</si>
  <si>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</si>
  <si>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</si>
  <si>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</si>
  <si>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</si>
  <si>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</si>
  <si>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</si>
  <si>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</si>
  <si>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</si>
  <si>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</si>
  <si>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</si>
  <si>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</si>
  <si>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</si>
  <si>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</si>
  <si>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</si>
  <si>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</si>
  <si>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</si>
  <si>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</si>
  <si>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</si>
  <si>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</si>
  <si>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</si>
  <si>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</si>
  <si>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</si>
  <si>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</si>
  <si>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</si>
  <si>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</si>
  <si>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</si>
  <si>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</si>
  <si>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</si>
  <si>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</si>
  <si>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</si>
  <si>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</si>
  <si>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</si>
  <si>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</si>
  <si>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</si>
  <si>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</si>
  <si>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</si>
  <si>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</si>
  <si>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</si>
  <si>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</si>
  <si>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</si>
  <si>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</si>
  <si>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</si>
  <si>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</si>
  <si>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</si>
  <si>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</si>
  <si>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</si>
  <si>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</si>
  <si>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</si>
  <si>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</si>
  <si>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</si>
  <si>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</si>
  <si>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</si>
  <si>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</si>
  <si>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</si>
  <si>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</si>
  <si>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</si>
  <si>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</si>
  <si>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</si>
  <si>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</si>
  <si>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</si>
  <si>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</si>
  <si>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</si>
  <si>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</si>
  <si>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</si>
  <si>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</si>
  <si>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</si>
  <si>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</si>
  <si>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</si>
  <si>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</si>
  <si>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</si>
  <si>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</si>
  <si>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</si>
  <si>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</si>
  <si>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</si>
  <si>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</si>
  <si>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</si>
  <si>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</si>
  <si>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</si>
  <si>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</si>
  <si>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</si>
  <si>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</si>
  <si>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</si>
  <si>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</si>
  <si>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</si>
  <si>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</si>
  <si>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</si>
  <si>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</si>
  <si>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</si>
  <si>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</si>
  <si>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</si>
  <si>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</si>
  <si>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</si>
  <si>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</si>
  <si>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</si>
  <si>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</si>
  <si>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</si>
  <si>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</si>
  <si>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</si>
  <si>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</si>
  <si>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</si>
  <si>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</si>
  <si>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</si>
  <si>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</si>
  <si>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</si>
  <si>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</si>
  <si>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</si>
  <si>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</si>
  <si>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</si>
  <si>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</si>
  <si>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</si>
  <si>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</si>
  <si>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</si>
  <si>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</si>
  <si>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</si>
  <si>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</si>
  <si>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</si>
  <si>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</si>
  <si>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</si>
  <si>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</si>
  <si>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</si>
  <si>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</si>
  <si>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</si>
  <si>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</si>
  <si>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</si>
  <si>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</si>
  <si>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</si>
  <si>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</si>
  <si>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</si>
  <si>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</si>
  <si>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</si>
  <si>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</si>
  <si>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</si>
  <si>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</si>
  <si>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</si>
  <si>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</si>
  <si>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</si>
  <si>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</si>
  <si>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</si>
  <si>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</si>
  <si>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</si>
  <si>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</si>
  <si>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</si>
  <si>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</si>
  <si>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</si>
  <si>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</si>
  <si>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</si>
  <si>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</si>
  <si>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</si>
  <si>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</si>
  <si>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</si>
  <si>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</si>
  <si>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</si>
  <si>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</si>
  <si>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</si>
  <si>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</si>
  <si>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</si>
  <si>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</si>
  <si>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</si>
  <si>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</si>
  <si>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</si>
  <si>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</si>
  <si>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</si>
  <si>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</si>
  <si>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</si>
  <si>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</si>
  <si>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</si>
  <si>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</si>
  <si>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</si>
  <si>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</si>
  <si>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</si>
  <si>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</si>
  <si>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</si>
  <si>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</si>
  <si>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</si>
  <si>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</si>
  <si>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</si>
  <si>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</si>
  <si>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</si>
  <si>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</si>
  <si>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</si>
  <si>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</si>
  <si>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</si>
  <si>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</si>
  <si>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</si>
  <si>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</si>
  <si>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</si>
  <si>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</si>
  <si>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</si>
  <si>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</si>
  <si>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</si>
  <si>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</si>
  <si>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</si>
  <si>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</si>
  <si>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</si>
  <si>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</si>
  <si>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</si>
  <si>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</si>
  <si>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</si>
  <si>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</si>
  <si>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</si>
  <si>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</si>
  <si>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</si>
  <si>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</si>
  <si>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</si>
  <si>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</si>
  <si>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</si>
  <si>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</si>
  <si>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</si>
  <si>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</si>
  <si>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</si>
  <si>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</si>
  <si>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</si>
  <si>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</si>
  <si>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</si>
  <si>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</si>
  <si>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</si>
  <si>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</si>
  <si>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</si>
  <si>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</si>
  <si>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</si>
  <si>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</si>
  <si>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</si>
  <si>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</si>
  <si>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</si>
  <si>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</si>
  <si>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</si>
  <si>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</si>
  <si>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</si>
  <si>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</si>
  <si>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</si>
  <si>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</si>
  <si>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</si>
  <si>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</si>
  <si>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</si>
  <si>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</si>
  <si>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</si>
  <si>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</si>
  <si>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</si>
  <si>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</si>
  <si>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</si>
  <si>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</si>
  <si>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</si>
  <si>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</si>
  <si>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</si>
  <si>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</si>
  <si>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</si>
  <si>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</si>
  <si>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</si>
  <si>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</si>
  <si>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</si>
  <si>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</si>
  <si>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</si>
  <si>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</si>
  <si>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</si>
  <si>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</si>
  <si>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</si>
  <si>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</si>
  <si>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</si>
  <si>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</si>
  <si>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</si>
  <si>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</si>
  <si>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</si>
  <si>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</si>
  <si>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</si>
  <si>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</si>
  <si>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</si>
  <si>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</si>
  <si>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</si>
  <si>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</si>
  <si>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</si>
  <si>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</si>
  <si>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</si>
  <si>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</si>
  <si>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</si>
  <si>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</si>
  <si>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</si>
  <si>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</si>
  <si>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</si>
  <si>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</si>
  <si>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</si>
  <si>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</si>
  <si>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</si>
  <si>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</si>
  <si>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</si>
  <si>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</si>
  <si>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</si>
  <si>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</si>
  <si>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</si>
  <si>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</si>
  <si>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</si>
  <si>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</si>
  <si>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</si>
  <si>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</si>
  <si>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</si>
  <si>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</si>
  <si>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</si>
  <si>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</si>
  <si>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</si>
  <si>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</si>
  <si>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</si>
  <si>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</si>
  <si>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</si>
  <si>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</si>
  <si>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</si>
  <si>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</si>
  <si>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</si>
  <si>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</si>
  <si>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</si>
  <si>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</si>
  <si>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</si>
  <si>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</si>
  <si>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</si>
  <si>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</si>
  <si>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</si>
  <si>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</si>
  <si>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</si>
  <si>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</si>
  <si>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</si>
  <si>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</si>
  <si>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</si>
  <si>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</si>
  <si>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</si>
  <si>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</si>
  <si>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</si>
  <si>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</si>
  <si>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</si>
  <si>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</si>
  <si>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</si>
  <si>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</si>
  <si>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</si>
  <si>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</si>
  <si>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</si>
  <si>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</si>
  <si>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</si>
  <si>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</si>
  <si>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</si>
  <si>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</si>
  <si>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</si>
  <si>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</si>
  <si>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</si>
  <si>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</si>
  <si>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</si>
  <si>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</si>
  <si>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</si>
  <si>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</si>
  <si>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</si>
  <si>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</si>
  <si>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</si>
  <si>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</si>
  <si>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</si>
  <si>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</si>
  <si>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</si>
  <si>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</si>
  <si>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</si>
  <si>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</si>
  <si>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</si>
  <si>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</si>
  <si>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</si>
  <si>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</si>
  <si>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</si>
  <si>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</si>
  <si>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</si>
  <si>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</si>
  <si>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</si>
  <si>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</si>
  <si>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</si>
  <si>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</si>
  <si>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</si>
  <si>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</si>
  <si>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</si>
  <si>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</si>
  <si>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</si>
  <si>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</si>
  <si>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</si>
  <si>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</si>
  <si>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</si>
  <si>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</si>
  <si>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</si>
  <si>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</si>
  <si>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</si>
  <si>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</si>
  <si>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</si>
  <si>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</si>
  <si>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</si>
  <si>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</si>
  <si>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</si>
  <si>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</si>
  <si>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</si>
  <si>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</si>
  <si>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</si>
  <si>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</si>
  <si>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</si>
  <si>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</si>
  <si>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</si>
  <si>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</si>
  <si>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</si>
  <si>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</si>
  <si>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</si>
  <si>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</si>
  <si>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</si>
  <si>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</si>
  <si>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</si>
  <si>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</si>
  <si>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</si>
  <si>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</si>
  <si>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</si>
  <si>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</si>
  <si>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</si>
  <si>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</si>
  <si>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</si>
  <si>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</si>
  <si>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</si>
  <si>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</si>
  <si>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</si>
  <si>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</si>
  <si>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</si>
  <si>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</si>
  <si>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</si>
  <si>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</si>
  <si>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</si>
  <si>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</si>
  <si>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</si>
  <si>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</si>
  <si>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</si>
  <si>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</si>
  <si>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</si>
  <si>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</si>
  <si>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</si>
  <si>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</si>
  <si>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</si>
  <si>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</si>
  <si>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</si>
  <si>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</si>
  <si>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</si>
  <si>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</si>
  <si>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</si>
  <si>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</si>
  <si>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</si>
  <si>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</si>
  <si>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</si>
  <si>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</si>
  <si>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</si>
  <si>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</si>
  <si>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</si>
  <si>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</si>
  <si>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</si>
  <si>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</si>
  <si>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</si>
  <si>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</si>
  <si>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</si>
  <si>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</si>
  <si>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</si>
  <si>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</si>
  <si>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</si>
  <si>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</si>
  <si>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</si>
  <si>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</si>
  <si>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</si>
  <si>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</si>
  <si>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</si>
  <si>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</si>
  <si>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</si>
  <si>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</si>
  <si>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</si>
  <si>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</si>
  <si>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</si>
  <si>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</si>
  <si>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</si>
  <si>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</si>
  <si>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</si>
  <si>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</si>
  <si>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</si>
  <si>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</si>
  <si>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</si>
  <si>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</si>
  <si>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</si>
  <si>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</si>
  <si>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</si>
  <si>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</si>
  <si>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</si>
  <si>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</si>
  <si>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</si>
  <si>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</si>
  <si>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</si>
  <si>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</si>
  <si>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</si>
  <si>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</si>
  <si>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</si>
  <si>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</si>
  <si>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</si>
  <si>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</si>
  <si>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</si>
  <si>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</si>
  <si>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</si>
  <si>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</si>
  <si>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</si>
  <si>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</si>
  <si>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</si>
  <si>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</si>
  <si>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</si>
  <si>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</si>
  <si>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</si>
  <si>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</si>
  <si>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</si>
  <si>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</si>
  <si>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</si>
  <si>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</si>
  <si>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</si>
  <si>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</si>
  <si>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</si>
  <si>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</si>
  <si>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</si>
  <si>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</si>
  <si>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</si>
  <si>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</si>
  <si>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</si>
  <si>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</si>
  <si>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</si>
  <si>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</si>
  <si>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</si>
  <si>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</si>
  <si>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</si>
  <si>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</si>
  <si>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</si>
  <si>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</si>
  <si>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</si>
  <si>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</si>
  <si>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</si>
  <si>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</si>
  <si>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</si>
  <si>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</si>
  <si>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</si>
  <si>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</si>
  <si>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</si>
  <si>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</si>
  <si>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</si>
  <si>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</si>
  <si>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</si>
  <si>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</si>
  <si>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</si>
  <si>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</si>
  <si>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</si>
  <si>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</si>
  <si>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</si>
  <si>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</si>
  <si>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</si>
  <si>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</si>
  <si>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</si>
  <si>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</si>
  <si>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</si>
  <si>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</si>
  <si>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</si>
  <si>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</si>
  <si>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</si>
  <si>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</si>
  <si>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</si>
  <si>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</si>
  <si>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</si>
  <si>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</si>
  <si>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</si>
  <si>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</si>
  <si>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</si>
  <si>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</si>
  <si>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</si>
  <si>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</si>
  <si>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</si>
  <si>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</si>
  <si>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</si>
  <si>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</si>
  <si>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</si>
  <si>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</si>
  <si>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</si>
  <si>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</si>
  <si>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</si>
  <si>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</si>
  <si>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</si>
  <si>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</si>
  <si>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</si>
  <si>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</si>
  <si>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</si>
  <si>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</si>
  <si>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</si>
  <si>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</si>
  <si>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</si>
  <si>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</si>
  <si>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</si>
  <si>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</si>
  <si>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</si>
  <si>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</si>
  <si>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</si>
  <si>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</si>
  <si>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</si>
  <si>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</si>
  <si>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</si>
  <si>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</si>
  <si>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</si>
  <si>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</si>
  <si>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</si>
  <si>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</si>
  <si>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</si>
  <si>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</si>
  <si>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</si>
  <si>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</si>
  <si>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</si>
  <si>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</si>
  <si>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</si>
  <si>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</si>
  <si>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</si>
  <si>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</si>
  <si>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</si>
  <si>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</si>
  <si>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</si>
  <si>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</si>
  <si>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</si>
  <si>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</si>
  <si>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</si>
  <si>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</si>
  <si>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</si>
  <si>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</si>
  <si>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</si>
  <si>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</si>
  <si>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</si>
  <si>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</si>
  <si>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</si>
  <si>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</si>
  <si>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</si>
  <si>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</si>
  <si>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</si>
  <si>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</si>
  <si>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</si>
  <si>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</si>
  <si>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</si>
  <si>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</si>
  <si>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</si>
  <si>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</si>
  <si>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</si>
  <si>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</si>
  <si>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</si>
  <si>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</si>
  <si>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</si>
  <si>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</si>
  <si>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</si>
  <si>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</si>
  <si>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</si>
  <si>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</si>
  <si>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</si>
  <si>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</si>
  <si>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</si>
  <si>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</si>
  <si>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</si>
  <si>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</si>
  <si>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</si>
  <si>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</si>
  <si>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</si>
  <si>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</si>
  <si>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</si>
  <si>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</si>
  <si>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</si>
  <si>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</si>
  <si>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</si>
  <si>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</si>
  <si>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</si>
  <si>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</si>
  <si>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</si>
  <si>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</si>
  <si>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</si>
  <si>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</si>
  <si>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</si>
  <si>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</si>
  <si>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</si>
  <si>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</si>
  <si>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</si>
  <si>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</si>
  <si>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</si>
  <si>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</si>
  <si>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</si>
  <si>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</si>
  <si>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</si>
  <si>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</si>
  <si>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</si>
  <si>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</si>
  <si>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</si>
  <si>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</si>
  <si>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</si>
  <si>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</si>
  <si>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</si>
  <si>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</si>
  <si>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</si>
  <si>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</si>
  <si>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</si>
  <si>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</si>
  <si>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</si>
  <si>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</si>
  <si>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</si>
  <si>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</si>
  <si>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</si>
  <si>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</si>
  <si>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</si>
  <si>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</si>
  <si>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</si>
  <si>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</si>
  <si>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</si>
  <si>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</si>
  <si>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</si>
  <si>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</si>
  <si>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</si>
  <si>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</si>
  <si>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</si>
  <si>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</si>
  <si>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</si>
  <si>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</si>
  <si>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</si>
  <si>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</si>
  <si>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</si>
  <si>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</si>
  <si>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</si>
  <si>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</si>
  <si>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</si>
  <si>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</si>
  <si>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</si>
  <si>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</si>
  <si>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</si>
  <si>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</si>
  <si>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</si>
  <si>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</si>
  <si>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</si>
  <si>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</si>
  <si>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</si>
  <si>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</si>
  <si>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</si>
  <si>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</si>
  <si>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</si>
  <si>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</si>
  <si>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</si>
  <si>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</si>
  <si>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</si>
  <si>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</si>
  <si>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</si>
  <si>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</si>
  <si>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</si>
  <si>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</si>
  <si>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</si>
  <si>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</si>
  <si>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</si>
  <si>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</si>
  <si>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</si>
  <si>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</si>
  <si>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</si>
  <si>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</si>
  <si>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</si>
  <si>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</si>
  <si>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</si>
  <si>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</si>
  <si>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</si>
  <si>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</si>
  <si>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</si>
  <si>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</si>
  <si>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</si>
  <si>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</si>
  <si>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</si>
  <si>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</si>
  <si>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</si>
  <si>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</si>
  <si>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</si>
  <si>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</si>
  <si>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</si>
  <si>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</si>
  <si>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</si>
  <si>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</si>
  <si>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</si>
  <si>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</si>
  <si>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</si>
  <si>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</si>
  <si>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</si>
  <si>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</si>
  <si>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</si>
  <si>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</si>
  <si>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</si>
  <si>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</si>
  <si>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</si>
  <si>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</si>
  <si>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</si>
  <si>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</si>
  <si>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</si>
  <si>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</si>
  <si>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</si>
  <si>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</si>
  <si>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</si>
  <si>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</si>
  <si>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</si>
  <si>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</si>
  <si>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</si>
  <si>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</si>
  <si>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</si>
  <si>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</si>
  <si>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</si>
  <si>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</si>
  <si>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</si>
  <si>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</si>
  <si>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</si>
  <si>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</si>
  <si>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</si>
  <si>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</si>
  <si>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</si>
  <si>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</si>
  <si>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</si>
  <si>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</si>
  <si>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</si>
  <si>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</si>
  <si>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</si>
  <si>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</si>
  <si>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</si>
  <si>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</si>
  <si>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</si>
  <si>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</si>
  <si>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</si>
  <si>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</si>
  <si>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</si>
  <si>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</si>
  <si>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</si>
  <si>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</si>
  <si>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</si>
  <si>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</si>
  <si>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</si>
  <si>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</si>
  <si>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</si>
  <si>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</si>
  <si>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</si>
  <si>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</si>
  <si>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</si>
  <si>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</si>
  <si>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</si>
  <si>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</si>
  <si>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</si>
  <si>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</si>
  <si>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</si>
  <si>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</si>
  <si>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</si>
  <si>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</si>
  <si>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</si>
  <si>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</si>
  <si>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</si>
  <si>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</si>
  <si>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</si>
  <si>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</si>
  <si>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</si>
  <si>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</si>
  <si>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</si>
  <si>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</si>
  <si>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</si>
  <si>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</si>
  <si>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</si>
  <si>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</si>
  <si>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</si>
  <si>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</si>
  <si>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</si>
  <si>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</si>
  <si>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</si>
  <si>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</si>
  <si>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</si>
  <si>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</si>
  <si>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</si>
  <si>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</si>
  <si>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</si>
  <si>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</si>
  <si>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</si>
  <si>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</si>
  <si>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</si>
  <si>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</si>
  <si>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</si>
  <si>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</si>
  <si>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</si>
  <si>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</si>
  <si>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</si>
  <si>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</si>
  <si>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</si>
  <si>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</si>
  <si>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</si>
  <si>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</si>
  <si>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</si>
  <si>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</si>
  <si>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</si>
  <si>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</si>
  <si>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</si>
  <si>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</si>
  <si>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</si>
  <si>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</si>
  <si>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</si>
  <si>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</si>
  <si>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</si>
  <si>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</si>
  <si>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</si>
  <si>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</si>
  <si>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</si>
  <si>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</si>
  <si>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</si>
  <si>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</si>
  <si>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</si>
  <si>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</si>
  <si>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</si>
  <si>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</si>
  <si>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</si>
  <si>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</si>
  <si>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</si>
  <si>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</si>
  <si>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</si>
  <si>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</si>
  <si>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</si>
  <si>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</si>
  <si>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</si>
  <si>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</si>
  <si>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</si>
  <si>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</si>
  <si>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</si>
  <si>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</si>
  <si>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</si>
  <si>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</si>
  <si>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</si>
  <si>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</si>
  <si>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</si>
  <si>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</si>
  <si>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</si>
  <si>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</si>
  <si>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</si>
  <si>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</si>
  <si>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</si>
  <si>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</si>
  <si>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</si>
  <si>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</si>
  <si>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</si>
  <si>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</si>
  <si>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</si>
  <si>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</si>
  <si>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</si>
  <si>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</si>
  <si>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</si>
  <si>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</si>
  <si>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</si>
  <si>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</si>
  <si>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</si>
  <si>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</si>
  <si>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</si>
  <si>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</si>
  <si>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</si>
  <si>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</si>
  <si>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</si>
  <si>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</si>
  <si>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</si>
  <si>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</si>
  <si>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</si>
  <si>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</si>
  <si>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</si>
  <si>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</si>
  <si>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</si>
  <si>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</si>
  <si>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</si>
  <si>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</si>
  <si>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</si>
  <si>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</si>
  <si>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</si>
  <si>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</si>
  <si>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</si>
  <si>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</si>
  <si>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</si>
  <si>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</si>
  <si>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</si>
  <si>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</si>
  <si>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</si>
  <si>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</si>
  <si>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</si>
  <si>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</si>
  <si>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</si>
  <si>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</si>
  <si>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</si>
  <si>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</si>
  <si>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</si>
  <si>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</si>
  <si>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</si>
  <si>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</si>
  <si>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</si>
  <si>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</si>
  <si>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</si>
  <si>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</si>
  <si>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</si>
  <si>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</si>
  <si>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</si>
  <si>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</si>
  <si>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</si>
  <si>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</si>
  <si>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</si>
  <si>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</si>
  <si>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</si>
  <si>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</si>
  <si>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</si>
  <si>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</si>
  <si>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</si>
  <si>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</si>
  <si>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</si>
  <si>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</si>
  <si>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</si>
  <si>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</si>
  <si>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</si>
  <si>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</si>
  <si>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</si>
  <si>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</si>
  <si>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</si>
  <si>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</si>
  <si>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</si>
  <si>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</si>
  <si>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</si>
  <si>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</si>
  <si>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</si>
  <si>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</si>
  <si>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</si>
  <si>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</si>
  <si>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</si>
  <si>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</si>
  <si>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</si>
  <si>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</si>
  <si>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</si>
  <si>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</si>
  <si>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</si>
  <si>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</si>
  <si>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</si>
  <si>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</si>
  <si>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</si>
  <si>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</si>
  <si>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</si>
  <si>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</si>
  <si>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</si>
  <si>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</si>
  <si>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</si>
  <si>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</si>
  <si>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</si>
  <si>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</si>
  <si>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</si>
  <si>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</si>
  <si>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</si>
  <si>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</si>
  <si>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</si>
  <si>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</si>
  <si>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</si>
  <si>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</si>
  <si>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</si>
  <si>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</si>
  <si>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</si>
  <si>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</si>
  <si>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</si>
  <si>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</si>
  <si>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</si>
  <si>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</si>
  <si>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</si>
  <si>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</si>
  <si>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</si>
  <si>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</si>
  <si>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</si>
  <si>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</si>
  <si>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</si>
  <si>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</si>
  <si>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</si>
  <si>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</si>
  <si>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</si>
  <si>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</si>
  <si>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</si>
  <si>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</si>
  <si>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</si>
  <si>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</si>
  <si>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</si>
  <si>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</si>
  <si>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</si>
  <si>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</si>
  <si>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</si>
  <si>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</si>
  <si>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</si>
  <si>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</si>
  <si>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</si>
  <si>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</si>
  <si>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</si>
  <si>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</si>
  <si>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</si>
  <si>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</si>
  <si>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</si>
  <si>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</si>
  <si>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</si>
  <si>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</si>
  <si>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</si>
  <si>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</si>
  <si>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</si>
  <si>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</si>
  <si>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</si>
  <si>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</si>
  <si>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</si>
  <si>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</si>
  <si>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</si>
  <si>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</si>
  <si>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</si>
  <si>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</si>
  <si>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</si>
  <si>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</si>
  <si>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</si>
  <si>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</si>
  <si>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</si>
  <si>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</si>
  <si>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</si>
  <si>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</si>
  <si>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</si>
  <si>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</si>
  <si>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</si>
  <si>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</si>
  <si>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</si>
  <si>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</si>
  <si>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</si>
  <si>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</si>
  <si>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</si>
  <si>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</si>
  <si>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</si>
  <si>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</si>
  <si>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</si>
  <si>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</si>
  <si>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</si>
  <si>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</si>
  <si>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</si>
  <si>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</si>
  <si>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</si>
  <si>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</si>
  <si>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</si>
  <si>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</si>
  <si>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</si>
  <si>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</si>
  <si>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</si>
  <si>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</si>
  <si>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</si>
  <si>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</si>
  <si>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</si>
  <si>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</si>
  <si>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</si>
  <si>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</si>
  <si>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</si>
  <si>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</si>
  <si>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</si>
  <si>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</si>
  <si>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</si>
  <si>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</si>
  <si>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</si>
  <si>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</si>
  <si>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</si>
  <si>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</si>
  <si>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</si>
  <si>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</si>
  <si>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</si>
  <si>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</si>
  <si>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</si>
  <si>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</si>
  <si>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</si>
  <si>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</si>
  <si>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</si>
  <si>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</si>
  <si>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</si>
  <si>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</si>
  <si>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</si>
  <si>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</si>
  <si>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</si>
  <si>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</si>
  <si>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</si>
  <si>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</si>
  <si>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</si>
  <si>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</si>
  <si>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</si>
  <si>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</si>
  <si>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</si>
  <si>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</si>
  <si>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</si>
  <si>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</si>
  <si>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</si>
  <si>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</si>
  <si>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</si>
  <si>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</si>
  <si>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</si>
  <si>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</si>
  <si>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</si>
  <si>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</si>
  <si>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</si>
  <si>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</si>
  <si>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</si>
  <si>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</si>
  <si>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</si>
  <si>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</si>
  <si>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</si>
  <si>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</si>
  <si>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</si>
  <si>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</si>
  <si>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</si>
  <si>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</si>
  <si>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</si>
  <si>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</si>
  <si>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</si>
  <si>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</si>
  <si>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</si>
  <si>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</si>
  <si>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</si>
  <si>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</si>
  <si>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</si>
  <si>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</si>
  <si>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</si>
  <si>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</si>
  <si>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</si>
  <si>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</si>
  <si>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</si>
  <si>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</si>
  <si>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</si>
  <si>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</si>
  <si>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</si>
  <si>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</si>
  <si>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</si>
  <si>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</si>
  <si>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</si>
  <si>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</si>
  <si>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</si>
  <si>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</si>
  <si>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</si>
  <si>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</si>
  <si>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</si>
  <si>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</si>
  <si>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</si>
  <si>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</si>
  <si>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</si>
  <si>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</si>
  <si>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</si>
  <si>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</si>
  <si>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</si>
  <si>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</si>
  <si>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</si>
  <si>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</si>
  <si>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</si>
  <si>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</si>
  <si>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</si>
  <si>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</si>
  <si>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</si>
  <si>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</si>
  <si>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</si>
  <si>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</si>
  <si>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</si>
  <si>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</si>
  <si>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</si>
  <si>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</si>
  <si>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</si>
  <si>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</si>
  <si>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</si>
  <si>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</si>
  <si>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</si>
  <si>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</si>
  <si>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</si>
  <si>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</si>
  <si>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</si>
  <si>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</si>
  <si>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</si>
  <si>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</si>
  <si>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</si>
  <si>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</si>
  <si>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</si>
  <si>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</si>
  <si>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</si>
  <si>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</si>
  <si>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</si>
  <si>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</si>
  <si>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</si>
  <si>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</si>
  <si>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</si>
  <si>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</si>
  <si>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</si>
  <si>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</si>
  <si>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</si>
  <si>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</si>
  <si>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</si>
  <si>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</si>
  <si>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</si>
  <si>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</si>
  <si>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</si>
  <si>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</si>
  <si>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</si>
  <si>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</si>
  <si>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</si>
  <si>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</si>
  <si>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</si>
  <si>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</si>
  <si>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</si>
  <si>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</si>
  <si>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</si>
  <si>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</si>
  <si>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</si>
  <si>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</si>
  <si>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</si>
  <si>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</si>
  <si>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</si>
  <si>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</si>
  <si>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</si>
  <si>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</si>
  <si>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</si>
  <si>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</si>
  <si>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</si>
  <si>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</si>
  <si>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</si>
  <si>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</si>
  <si>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</si>
  <si>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</si>
  <si>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</si>
  <si>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</si>
  <si>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</si>
  <si>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</si>
  <si>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</si>
  <si>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</si>
  <si>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</si>
  <si>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</si>
  <si>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</si>
  <si>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</si>
  <si>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</si>
  <si>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</si>
  <si>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</si>
  <si>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</si>
  <si>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</si>
  <si>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</si>
  <si>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</si>
  <si>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</si>
  <si>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</si>
  <si>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</si>
  <si>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</si>
  <si>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</si>
  <si>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</si>
  <si>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</si>
  <si>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</si>
  <si>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</si>
  <si>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</si>
  <si>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</si>
  <si>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</si>
  <si>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</si>
  <si>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</si>
  <si>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</si>
  <si>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</si>
  <si>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</si>
  <si>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</si>
  <si>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</si>
  <si>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</si>
  <si>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</si>
  <si>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</si>
  <si>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</si>
  <si>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</si>
  <si>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</si>
  <si>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</si>
  <si>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</si>
  <si>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</si>
  <si>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</si>
  <si>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</si>
  <si>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</si>
  <si>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</si>
  <si>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</si>
  <si>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</si>
  <si>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</si>
  <si>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</si>
  <si>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</si>
  <si>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</si>
  <si>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</si>
  <si>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</si>
  <si>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</si>
  <si>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</si>
  <si>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</si>
  <si>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</si>
  <si>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</si>
  <si>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</si>
  <si>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</si>
  <si>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</si>
  <si>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</si>
  <si>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</si>
  <si>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</si>
  <si>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</si>
  <si>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</si>
  <si>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</si>
  <si>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</si>
  <si>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</si>
  <si>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</si>
  <si>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</si>
  <si>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</si>
  <si>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</si>
  <si>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</si>
  <si>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</si>
  <si>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</si>
  <si>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</si>
  <si>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</si>
  <si>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</si>
  <si>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</si>
  <si>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</si>
  <si>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</si>
  <si>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</si>
  <si>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</si>
  <si>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</si>
  <si>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</si>
  <si>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</si>
  <si>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</si>
  <si>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</si>
  <si>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</si>
  <si>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</si>
  <si>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</si>
  <si>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</si>
  <si>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</si>
  <si>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</si>
  <si>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</si>
  <si>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</si>
  <si>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</si>
  <si>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</si>
  <si>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</si>
  <si>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</si>
  <si>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</si>
  <si>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</si>
  <si>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</si>
  <si>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</si>
  <si>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</si>
  <si>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</si>
  <si>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</si>
  <si>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</si>
  <si>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</si>
  <si>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</si>
  <si>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</si>
  <si>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</si>
  <si>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</si>
  <si>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</si>
  <si>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</si>
  <si>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</si>
  <si>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</si>
  <si>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</si>
  <si>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</si>
  <si>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</si>
  <si>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</si>
  <si>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</si>
  <si>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</si>
  <si>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</si>
  <si>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</si>
  <si>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</si>
  <si>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</si>
  <si>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</si>
  <si>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</si>
  <si>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</si>
  <si>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</si>
  <si>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</si>
  <si>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</si>
  <si>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</si>
  <si>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</si>
  <si>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</si>
  <si>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</si>
  <si>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</si>
  <si>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</si>
  <si>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</si>
  <si>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</si>
  <si>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</si>
  <si>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</si>
  <si>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</si>
  <si>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</si>
  <si>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</si>
  <si>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</si>
  <si>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</si>
  <si>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</si>
  <si>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</si>
  <si>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</si>
  <si>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</si>
  <si>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</si>
  <si>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</si>
  <si>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</si>
  <si>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</si>
  <si>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</si>
  <si>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</si>
  <si>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</si>
  <si>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</si>
  <si>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</si>
  <si>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</si>
  <si>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</si>
  <si>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</si>
  <si>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</si>
  <si>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</si>
  <si>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</si>
  <si>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</si>
  <si>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</si>
  <si>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</si>
  <si>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</si>
  <si>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</si>
  <si>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</si>
  <si>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</si>
  <si>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</si>
  <si>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</si>
  <si>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</si>
  <si>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</si>
  <si>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</si>
  <si>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</si>
  <si>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</si>
  <si>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</si>
  <si>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</si>
  <si>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</si>
  <si>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</si>
  <si>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</si>
  <si>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</si>
  <si>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</si>
  <si>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</si>
  <si>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</si>
  <si>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</si>
  <si>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</si>
  <si>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</si>
  <si>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</si>
  <si>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</si>
  <si>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</si>
  <si>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</si>
  <si>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</si>
  <si>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</si>
  <si>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</si>
  <si>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</si>
  <si>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</si>
  <si>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</si>
  <si>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</si>
  <si>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</si>
  <si>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</si>
  <si>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</si>
  <si>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</si>
  <si>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</si>
  <si>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</si>
  <si>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</si>
  <si>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</si>
  <si>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</si>
  <si>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</si>
  <si>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</si>
  <si>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</si>
  <si>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</si>
  <si>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</si>
  <si>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</si>
  <si>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</si>
  <si>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</si>
  <si>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</si>
  <si>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</si>
  <si>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</si>
  <si>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</si>
  <si>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</si>
  <si>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</si>
  <si>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</si>
  <si>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</si>
  <si>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</si>
  <si>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</si>
  <si>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</si>
  <si>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</si>
  <si>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</si>
  <si>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</si>
  <si>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</si>
  <si>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</si>
  <si>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</si>
  <si>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</si>
  <si>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</si>
  <si>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</si>
  <si>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</si>
  <si>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</si>
  <si>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</si>
  <si>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</si>
  <si>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</si>
  <si>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</si>
  <si>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</si>
  <si>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</si>
  <si>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</si>
  <si>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</si>
  <si>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</si>
  <si>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</si>
  <si>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</si>
  <si>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</si>
  <si>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</si>
  <si>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</si>
  <si>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</si>
  <si>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</si>
  <si>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</si>
  <si>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</si>
  <si>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</si>
  <si>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</si>
  <si>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</si>
  <si>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</si>
  <si>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</si>
  <si>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</si>
  <si>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</si>
  <si>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</si>
  <si>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</si>
  <si>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</si>
  <si>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</si>
  <si>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</si>
  <si>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</si>
  <si>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</si>
  <si>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</si>
  <si>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</si>
  <si>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</si>
  <si>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</si>
  <si>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</si>
  <si>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</si>
  <si>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</si>
  <si>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</si>
  <si>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</si>
  <si>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</si>
  <si>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</si>
  <si>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</si>
  <si>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</si>
  <si>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</si>
  <si>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</si>
  <si>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</si>
  <si>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</si>
  <si>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</si>
  <si>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</si>
  <si>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</si>
  <si>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</si>
  <si>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</si>
  <si>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</si>
  <si>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</si>
  <si>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</si>
  <si>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</si>
  <si>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</si>
  <si>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</si>
  <si>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</si>
  <si>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</si>
  <si>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</si>
  <si>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</si>
  <si>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</si>
  <si>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</si>
  <si>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</si>
  <si>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</si>
  <si>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</si>
  <si>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</si>
  <si>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</si>
  <si>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</si>
  <si>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</si>
  <si>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</si>
  <si>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</si>
  <si>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</si>
  <si>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</si>
  <si>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</si>
  <si>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</si>
  <si>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</si>
  <si>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</si>
  <si>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</si>
  <si>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</si>
  <si>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</si>
  <si>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</si>
  <si>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</si>
  <si>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</si>
  <si>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</si>
  <si>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</si>
  <si>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</si>
  <si>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</si>
  <si>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</si>
  <si>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</si>
  <si>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</si>
  <si>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</si>
  <si>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</si>
  <si>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</si>
  <si>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</si>
  <si>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</si>
  <si>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</si>
  <si>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</si>
  <si>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</si>
  <si>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</si>
  <si>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</si>
  <si>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</si>
  <si>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</si>
  <si>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</si>
  <si>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</si>
  <si>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</si>
  <si>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</si>
  <si>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</si>
  <si>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</si>
  <si>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</si>
  <si>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</si>
  <si>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</si>
  <si>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</si>
  <si>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</si>
  <si>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</si>
  <si>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</si>
  <si>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</si>
  <si>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</si>
  <si>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</si>
  <si>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</si>
  <si>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</si>
  <si>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</si>
  <si>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</si>
  <si>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</si>
  <si>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</si>
  <si>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</si>
  <si>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</si>
  <si>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</si>
  <si>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</si>
  <si>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</si>
  <si>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</si>
  <si>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</si>
  <si>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</si>
  <si>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</si>
  <si>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</si>
  <si>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</si>
  <si>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</si>
  <si>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</si>
  <si>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</si>
  <si>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</si>
  <si>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</si>
  <si>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</si>
  <si>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</si>
  <si>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</si>
  <si>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</si>
  <si>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</si>
  <si>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</si>
  <si>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</si>
  <si>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</si>
  <si>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</si>
  <si>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</si>
  <si>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</si>
  <si>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</si>
  <si>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</si>
  <si>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</si>
  <si>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</si>
  <si>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</si>
  <si>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</si>
  <si>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</si>
  <si>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</si>
  <si>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</si>
  <si>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</si>
  <si>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</si>
  <si>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</si>
  <si>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</si>
  <si>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</si>
  <si>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</si>
  <si>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</si>
  <si>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</si>
  <si>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</si>
  <si>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</si>
  <si>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</si>
  <si>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</si>
  <si>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</si>
  <si>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</si>
  <si>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</si>
  <si>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</si>
  <si>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</si>
  <si>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</si>
  <si>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</si>
  <si>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</si>
  <si>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</si>
  <si>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</si>
  <si>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</si>
  <si>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</si>
  <si>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</si>
  <si>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</si>
  <si>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</si>
  <si>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</si>
  <si>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</si>
  <si>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</si>
  <si>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</si>
  <si>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</si>
  <si>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</si>
  <si>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</si>
  <si>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</si>
  <si>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</si>
  <si>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</si>
  <si>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</si>
  <si>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</si>
  <si>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</si>
  <si>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</si>
  <si>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</si>
  <si>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</si>
  <si>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</si>
  <si>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</si>
  <si>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</si>
  <si>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</si>
  <si>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</si>
  <si>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</si>
  <si>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</si>
  <si>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</si>
  <si>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</si>
  <si>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</si>
  <si>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</si>
  <si>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</si>
  <si>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</si>
  <si>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</si>
  <si>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</si>
  <si>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</si>
  <si>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</si>
  <si>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</si>
  <si>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</si>
  <si>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</si>
  <si>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</si>
  <si>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</si>
  <si>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</si>
  <si>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</si>
  <si>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</si>
  <si>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</si>
  <si>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</si>
  <si>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</si>
  <si>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</si>
  <si>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</si>
  <si>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</si>
  <si>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</si>
  <si>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</si>
  <si>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</si>
  <si>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</si>
  <si>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</si>
  <si>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</si>
  <si>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</si>
  <si>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</si>
  <si>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</si>
  <si>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</si>
  <si>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</si>
  <si>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</si>
  <si>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</si>
  <si>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</si>
  <si>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</si>
  <si>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</si>
  <si>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</si>
  <si>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</si>
  <si>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</si>
  <si>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</si>
  <si>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</si>
  <si>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</si>
  <si>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</si>
  <si>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</si>
  <si>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</si>
  <si>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</si>
  <si>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</si>
  <si>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</si>
  <si>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</si>
  <si>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</si>
  <si>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</si>
  <si>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</si>
  <si>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</si>
  <si>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</si>
  <si>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</si>
  <si>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</si>
  <si>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</si>
  <si>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</si>
  <si>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</si>
  <si>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</si>
  <si>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</si>
  <si>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</si>
  <si>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</si>
  <si>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</si>
  <si>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</si>
  <si>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</si>
  <si>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</si>
  <si>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</si>
  <si>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</si>
  <si>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</si>
  <si>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</si>
  <si>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</si>
  <si>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</si>
  <si>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</si>
  <si>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</si>
  <si>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</si>
  <si>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</si>
  <si>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</si>
  <si>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</si>
  <si>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</si>
  <si>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</si>
  <si>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</si>
  <si>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</si>
  <si>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</si>
  <si>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</si>
  <si>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</si>
  <si>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</si>
  <si>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</si>
  <si>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</si>
  <si>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</si>
  <si>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</si>
  <si>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</si>
  <si>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</si>
  <si>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</si>
  <si>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</si>
  <si>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</si>
  <si>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</si>
  <si>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</si>
  <si>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</si>
  <si>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</si>
  <si>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</si>
  <si>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</si>
  <si>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</si>
  <si>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</si>
  <si>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</si>
  <si>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</si>
  <si>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</si>
  <si>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</si>
  <si>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</si>
  <si>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</si>
  <si>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</si>
  <si>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</si>
  <si>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</si>
  <si>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</si>
  <si>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</si>
  <si>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</si>
  <si>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</si>
  <si>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</si>
  <si>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</si>
  <si>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</si>
  <si>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</si>
  <si>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</si>
  <si>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</si>
  <si>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</si>
  <si>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</si>
  <si>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</si>
  <si>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</si>
  <si>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</si>
  <si>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</si>
  <si>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</si>
  <si>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</si>
  <si>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</si>
  <si>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</si>
  <si>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</si>
  <si>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</si>
  <si>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</si>
  <si>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</si>
  <si>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</si>
  <si>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</si>
  <si>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</si>
  <si>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</si>
  <si>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</si>
  <si>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</si>
  <si>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</si>
  <si>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</si>
  <si>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</si>
  <si>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</si>
  <si>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</si>
  <si>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</si>
  <si>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</si>
  <si>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</si>
  <si>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</si>
  <si>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</si>
  <si>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</si>
  <si>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</si>
  <si>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</si>
  <si>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</si>
  <si>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</si>
  <si>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</si>
  <si>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</si>
  <si>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</si>
  <si>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</si>
  <si>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</si>
  <si>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</si>
  <si>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</si>
  <si>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</si>
  <si>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</si>
  <si>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</si>
  <si>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</si>
  <si>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</si>
  <si>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</si>
  <si>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</si>
  <si>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</si>
  <si>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</si>
  <si>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</si>
  <si>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</si>
  <si>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</si>
  <si>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</si>
  <si>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</si>
  <si>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</si>
  <si>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</si>
  <si>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</si>
  <si>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</si>
  <si>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</si>
  <si>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</si>
  <si>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</si>
  <si>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</si>
  <si>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</si>
  <si>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</si>
  <si>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</si>
  <si>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</si>
  <si>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</si>
  <si>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</si>
  <si>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</si>
  <si>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</si>
  <si>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</si>
  <si>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</si>
  <si>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</si>
  <si>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</si>
  <si>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</si>
  <si>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</si>
  <si>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</si>
  <si>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</si>
  <si>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</si>
  <si>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</si>
  <si>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</si>
  <si>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</si>
  <si>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</si>
  <si>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</si>
  <si>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</si>
  <si>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</si>
  <si>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</si>
  <si>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</si>
  <si>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</si>
  <si>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</si>
  <si>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</si>
  <si>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</si>
  <si>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</si>
  <si>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</si>
  <si>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</si>
  <si>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</si>
  <si>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</si>
  <si>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</si>
  <si>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</si>
  <si>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</si>
  <si>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</si>
  <si>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</si>
  <si>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</si>
  <si>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</si>
  <si>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</si>
  <si>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</si>
  <si>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</si>
  <si>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</si>
  <si>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</si>
  <si>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</si>
  <si>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</si>
  <si>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</si>
  <si>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</si>
  <si>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</si>
  <si>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</si>
  <si>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</si>
  <si>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</si>
  <si>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</si>
  <si>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</si>
  <si>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</si>
  <si>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</si>
  <si>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</si>
  <si>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</si>
  <si>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</si>
  <si>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(Enter Date Adopted)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</si>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</sst>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15" sqref="A15:B15"/>
    </sheetView>
  </sheetViews>
  <sheetFormatPr baseColWidth="10" defaultColWidth="8.83203125" defaultRowHeight="13"/>
  <cols>
    <col min="1" max="1" width="9.6640625" bestFit="1" customWidth="1"/>
  </cols>
  <sheetData>
    <row r="1" spans="1:13" s="35" customFormat="1" ht="16">
      <c r="A1" s="68" t="s">
        <v>2175</v>
      </c>
    </row>
    <row r="2" spans="1:13">
      <c r="A2" s="22"/>
    </row>
    <row r="3" spans="1:13" s="35" customFormat="1" ht="18" customHeight="1">
      <c r="A3" s="65" t="s">
        <v>2176</v>
      </c>
    </row>
    <row r="4" spans="1:13" s="35" customFormat="1" ht="16">
      <c r="A4" s="65" t="s">
        <v>115</v>
      </c>
    </row>
    <row r="6" spans="1:13" ht="16">
      <c r="A6" s="65" t="s">
        <v>72</v>
      </c>
    </row>
    <row r="7" spans="1:13" s="35" customFormat="1" ht="16">
      <c r="A7" s="65" t="s">
        <v>73</v>
      </c>
    </row>
    <row r="8" spans="1:13" s="66" customFormat="1" ht="16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6">
      <c r="A9" s="65" t="s">
        <v>71</v>
      </c>
    </row>
    <row r="10" spans="1:13" s="35" customFormat="1" ht="16">
      <c r="A10" s="65" t="s">
        <v>74</v>
      </c>
    </row>
    <row r="11" spans="1:13" s="35" customFormat="1" ht="16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6">
      <c r="A30" s="9" t="s">
        <v>2149</v>
      </c>
    </row>
    <row r="31" spans="1:1">
      <c r="A31" s="9" t="s">
        <v>1284</v>
      </c>
    </row>
    <row r="32" spans="1:1">
      <c r="A32" s="10" t="s">
        <v>2150</v>
      </c>
    </row>
    <row r="33" spans="1:1">
      <c r="A33" s="9" t="s">
        <v>2151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D31" sqref="D31"/>
    </sheetView>
  </sheetViews>
  <sheetFormatPr baseColWidth="10" defaultColWidth="9.1640625" defaultRowHeight="13"/>
  <cols>
    <col min="1" max="1" width="13.6640625" style="12" customWidth="1"/>
    <col min="2" max="2" width="42.1640625" style="12" customWidth="1"/>
    <col min="3" max="3" width="6.6640625" style="12" customWidth="1"/>
    <col min="4" max="4" width="16.33203125" style="12" customWidth="1"/>
    <col min="5" max="5" width="3.5" style="12" customWidth="1"/>
    <col min="6" max="6" width="11.5" style="12" customWidth="1"/>
    <col min="7" max="13" width="9.1640625" style="12" customWidth="1"/>
    <col min="14" max="14" width="11.33203125" style="12" customWidth="1"/>
    <col min="15" max="15" width="11" style="12" customWidth="1"/>
    <col min="16" max="16384" width="9.1640625" style="12"/>
  </cols>
  <sheetData>
    <row r="1" spans="1:14">
      <c r="A1" s="11" t="s">
        <v>1286</v>
      </c>
      <c r="B1" s="108" t="e">
        <f>Sheet3!B2</f>
        <v>#N/A</v>
      </c>
      <c r="C1" s="73"/>
    </row>
    <row r="2" spans="1:14">
      <c r="A2" s="23" t="s">
        <v>1287</v>
      </c>
      <c r="B2" s="109"/>
      <c r="C2" s="107" t="s">
        <v>1282</v>
      </c>
    </row>
    <row r="3" spans="1:14">
      <c r="A3" s="13" t="s">
        <v>257</v>
      </c>
      <c r="B3" s="110" t="s">
        <v>2141</v>
      </c>
      <c r="C3" s="107" t="s">
        <v>70</v>
      </c>
    </row>
    <row r="4" spans="1:14">
      <c r="B4" s="14"/>
    </row>
    <row r="5" spans="1:14" s="61" customFormat="1" ht="19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4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6">
      <c r="A11" s="117"/>
      <c r="B11" s="118"/>
      <c r="C11" s="118"/>
      <c r="D11" s="119" t="s">
        <v>2177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6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6">
      <c r="A13" s="126">
        <v>5700</v>
      </c>
      <c r="B13" s="127" t="s">
        <v>87</v>
      </c>
      <c r="C13" s="118"/>
      <c r="D13" s="113">
        <v>22108423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6">
      <c r="A14" s="126">
        <v>5800</v>
      </c>
      <c r="B14" s="131" t="s">
        <v>89</v>
      </c>
      <c r="C14" s="118"/>
      <c r="D14" s="113">
        <v>35383417</v>
      </c>
      <c r="E14" s="118"/>
      <c r="F14" s="130" t="s">
        <v>2153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7" thickBot="1">
      <c r="A15" s="126">
        <v>5900</v>
      </c>
      <c r="B15" s="128" t="s">
        <v>2152</v>
      </c>
      <c r="C15" s="129"/>
      <c r="D15" s="114">
        <v>660000</v>
      </c>
      <c r="E15" s="118"/>
      <c r="F15" s="130" t="s">
        <v>2154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7" thickTop="1">
      <c r="A16" s="117"/>
      <c r="B16" s="118" t="s">
        <v>90</v>
      </c>
      <c r="C16" s="118"/>
      <c r="D16" s="156">
        <f>SUM(D13:D15)</f>
        <v>58151840</v>
      </c>
      <c r="E16" s="118"/>
      <c r="K16" s="121"/>
      <c r="L16" s="121"/>
      <c r="M16" s="121"/>
      <c r="N16" s="121"/>
    </row>
    <row r="17" spans="1:16" s="134" customFormat="1" ht="16">
      <c r="A17" s="132"/>
      <c r="B17" s="133"/>
      <c r="D17" s="119" t="s">
        <v>2177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4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5" customHeight="1">
      <c r="A19" s="18">
        <v>11</v>
      </c>
      <c r="B19" s="19" t="s">
        <v>1258</v>
      </c>
      <c r="C19" s="15"/>
      <c r="D19" s="55">
        <v>34743090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608269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411067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1952476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3041389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2070428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566167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2122115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6">
      <c r="A28" s="18">
        <v>35</v>
      </c>
      <c r="B28" s="19" t="s">
        <v>1267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7" thickBot="1">
      <c r="A29" s="18">
        <v>36</v>
      </c>
      <c r="B29" s="19" t="s">
        <v>1268</v>
      </c>
      <c r="C29" s="15"/>
      <c r="D29" s="55">
        <v>1452810</v>
      </c>
      <c r="E29" s="15"/>
      <c r="F29" s="58" t="s">
        <v>2172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998243</v>
      </c>
      <c r="E30" s="15"/>
      <c r="F30" s="145" t="s">
        <v>2143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2169</v>
      </c>
      <c r="B31" s="19" t="s">
        <v>2158</v>
      </c>
      <c r="C31" s="15"/>
      <c r="D31" s="55">
        <v>2100</v>
      </c>
      <c r="E31" s="15"/>
      <c r="F31" s="147" t="s">
        <v>2144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2170</v>
      </c>
      <c r="B32" s="19" t="s">
        <v>2159</v>
      </c>
      <c r="C32" s="15"/>
      <c r="D32" s="55">
        <v>700</v>
      </c>
      <c r="E32" s="15"/>
      <c r="F32" s="147" t="s">
        <v>2145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6289106</v>
      </c>
      <c r="E33" s="15"/>
      <c r="F33" s="148" t="s">
        <v>2146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1101117</v>
      </c>
      <c r="E34" s="15"/>
      <c r="F34" s="149" t="s">
        <v>2147</v>
      </c>
      <c r="G34" s="28"/>
      <c r="H34" s="28"/>
      <c r="I34" s="28"/>
      <c r="J34" s="28"/>
      <c r="K34" s="28"/>
      <c r="L34" s="28"/>
      <c r="M34" s="28"/>
      <c r="N34" s="152"/>
    </row>
    <row r="35" spans="1:16" ht="14" thickBot="1">
      <c r="A35" s="18">
        <v>53</v>
      </c>
      <c r="B35" s="19" t="s">
        <v>1272</v>
      </c>
      <c r="C35" s="15"/>
      <c r="D35" s="55">
        <v>1737176</v>
      </c>
      <c r="E35" s="15"/>
      <c r="F35" s="150" t="s">
        <v>2148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3806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466675</v>
      </c>
      <c r="E37" s="15"/>
      <c r="O37" s="25"/>
    </row>
    <row r="38" spans="1:16" ht="16">
      <c r="A38" s="18">
        <v>81</v>
      </c>
      <c r="B38" s="19" t="s">
        <v>1274</v>
      </c>
      <c r="C38" s="15"/>
      <c r="D38" s="55">
        <v>80000</v>
      </c>
      <c r="E38" s="15"/>
      <c r="F38" s="58" t="s">
        <v>2173</v>
      </c>
    </row>
    <row r="39" spans="1:16" ht="17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2165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2155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85000</v>
      </c>
      <c r="E41" s="15"/>
      <c r="F41" s="147" t="s">
        <v>2163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4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6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4" thickBot="1">
      <c r="A46" s="18">
        <v>99</v>
      </c>
      <c r="B46" s="163" t="s">
        <v>1251</v>
      </c>
      <c r="C46" s="164"/>
      <c r="D46" s="55">
        <v>397100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7" thickTop="1">
      <c r="A47" s="18"/>
      <c r="B47" s="141" t="s">
        <v>2142</v>
      </c>
      <c r="C47" s="142"/>
      <c r="D47" s="143">
        <f>SUM(D19:D46)</f>
        <v>58128834</v>
      </c>
    </row>
    <row r="48" spans="1:16" ht="17" thickBot="1">
      <c r="B48" s="144"/>
      <c r="C48" s="144"/>
      <c r="D48" s="144"/>
    </row>
    <row r="49" spans="2:15" s="69" customFormat="1" ht="16">
      <c r="B49" s="139" t="s">
        <v>91</v>
      </c>
      <c r="C49" s="140"/>
      <c r="D49" s="70">
        <f>D16-D47</f>
        <v>23006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D2" sqref="D2"/>
    </sheetView>
  </sheetViews>
  <sheetFormatPr baseColWidth="10" defaultColWidth="8.83203125" defaultRowHeight="13"/>
  <cols>
    <col min="1" max="1" width="2.6640625" customWidth="1"/>
    <col min="2" max="2" width="10.6640625" customWidth="1"/>
    <col min="3" max="3" width="59.1640625" customWidth="1"/>
    <col min="4" max="4" width="34.33203125" customWidth="1"/>
    <col min="5" max="5" width="2.33203125" customWidth="1"/>
    <col min="6" max="6" width="14" customWidth="1"/>
    <col min="7" max="7" width="19.1640625" customWidth="1"/>
    <col min="8" max="8" width="13.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e">
        <f>'Data Entry_Web Posting'!B1</f>
        <v>#N/A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 t="str">
        <f>'Data Entry_Web Posting'!B3</f>
        <v>(Enter Date Adopted)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22108423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35383417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2162</v>
      </c>
      <c r="D7" s="99">
        <f>'Data Entry_Web Posting'!D15</f>
        <v>660000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7" customHeight="1" thickTop="1">
      <c r="A8" s="86"/>
      <c r="B8" s="100"/>
      <c r="C8" s="101" t="s">
        <v>90</v>
      </c>
      <c r="D8" s="102">
        <f>'Data Entry_Web Posting'!D16</f>
        <v>58151840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7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34743090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608269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5" customHeight="1">
      <c r="A13" s="36"/>
      <c r="B13" s="37">
        <v>13</v>
      </c>
      <c r="C13" s="38" t="s">
        <v>1241</v>
      </c>
      <c r="D13" s="39">
        <f>'Data Entry_Web Posting'!D21</f>
        <v>411067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1952476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3041389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2070428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566167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2122115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1452810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998243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" customHeight="1">
      <c r="A23" s="36"/>
      <c r="B23" s="45" t="s">
        <v>2169</v>
      </c>
      <c r="C23" s="38" t="s">
        <v>2160</v>
      </c>
      <c r="D23" s="39">
        <f>'Data Entry_Web Posting'!D31</f>
        <v>2100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2170</v>
      </c>
      <c r="C24" s="38" t="s">
        <v>2161</v>
      </c>
      <c r="D24" s="39">
        <f>'Data Entry_Web Posting'!D32</f>
        <v>700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6289106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1101117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1737176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3806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466675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25" customHeight="1">
      <c r="A30" s="36"/>
      <c r="B30" s="45">
        <v>81</v>
      </c>
      <c r="C30" s="38" t="s">
        <v>1274</v>
      </c>
      <c r="D30" s="39">
        <f>'Data Entry_Web Posting'!D38</f>
        <v>80000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85000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" customHeight="1" thickBot="1">
      <c r="A38" s="36"/>
      <c r="B38" s="161">
        <v>99</v>
      </c>
      <c r="C38" s="48" t="s">
        <v>1254</v>
      </c>
      <c r="D38" s="162">
        <f>'Data Entry_Web Posting'!D46</f>
        <v>397100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4" customHeight="1" thickTop="1">
      <c r="A39" s="36"/>
      <c r="B39" s="75"/>
      <c r="C39" s="49" t="s">
        <v>43</v>
      </c>
      <c r="D39" s="137">
        <f>SUM(D11:D38)</f>
        <v>58128834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4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7" thickBot="1">
      <c r="A41" s="36"/>
      <c r="B41" s="76"/>
      <c r="C41" s="77" t="s">
        <v>91</v>
      </c>
      <c r="D41" s="138">
        <f>'Data Entry_Web Posting'!D49</f>
        <v>23006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7" thickBot="1">
      <c r="A45" s="24"/>
      <c r="B45" s="140" t="s">
        <v>2168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6">
      <c r="A46" s="24"/>
      <c r="B46" s="145" t="s">
        <v>2143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2144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2145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2146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2147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4" thickBot="1">
      <c r="B51" s="150" t="s">
        <v>2148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6">
      <c r="B53" s="140" t="s">
        <v>2171</v>
      </c>
      <c r="C53" s="26"/>
      <c r="D53" s="26"/>
      <c r="E53" s="26"/>
      <c r="G53" s="26"/>
      <c r="H53" s="26"/>
      <c r="I53" s="26"/>
      <c r="J53" s="26"/>
      <c r="K53" s="26"/>
    </row>
    <row r="54" spans="2:12" ht="17" thickBot="1">
      <c r="B54" s="140" t="s">
        <v>2166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2155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2156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4" thickBot="1">
      <c r="B58" s="158" t="s">
        <v>2157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baseColWidth="10" defaultColWidth="8.83203125" defaultRowHeight="13"/>
  <sheetData>
    <row r="1" spans="1:1" s="24" customFormat="1" ht="16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baseColWidth="10" defaultColWidth="8.83203125" defaultRowHeight="13"/>
  <cols>
    <col min="2" max="2" width="26.5" customWidth="1"/>
  </cols>
  <sheetData>
    <row r="1" spans="1:2">
      <c r="A1" t="s">
        <v>1288</v>
      </c>
      <c r="B1" t="s">
        <v>1289</v>
      </c>
    </row>
    <row r="2" spans="1:2">
      <c r="A2" s="8">
        <f>'Data Entry_Web Posting'!B2</f>
        <v>0</v>
      </c>
      <c r="B2" s="8" t="e">
        <f>LOOKUP(A2,A6:A1038,B6:B1038)</f>
        <v>#N/A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Brian Farmer</cp:lastModifiedBy>
  <cp:lastPrinted>2009-08-11T16:31:08Z</cp:lastPrinted>
  <dcterms:created xsi:type="dcterms:W3CDTF">2006-07-19T19:41:45Z</dcterms:created>
  <dcterms:modified xsi:type="dcterms:W3CDTF">2021-09-09T15:12:54Z</dcterms:modified>
</cp:coreProperties>
</file>